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500" yWindow="1700" windowWidth="15980" windowHeight="1516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9" i="1"/>
  <c r="E28"/>
  <c r="E27"/>
  <c r="E26"/>
  <c r="E25"/>
  <c r="E24"/>
  <c r="E23"/>
  <c r="E22"/>
  <c r="E21"/>
  <c r="E20"/>
  <c r="E19"/>
  <c r="E18"/>
  <c r="E17"/>
  <c r="C27"/>
  <c r="D27"/>
  <c r="C28"/>
  <c r="D28"/>
  <c r="C17"/>
  <c r="D17"/>
  <c r="C18"/>
  <c r="D18"/>
  <c r="C19"/>
  <c r="D19"/>
  <c r="C20"/>
  <c r="D20"/>
  <c r="C21"/>
  <c r="D21"/>
  <c r="C22"/>
  <c r="D22"/>
  <c r="C23"/>
  <c r="D23"/>
  <c r="C24"/>
  <c r="D24"/>
  <c r="C25"/>
  <c r="D25"/>
</calcChain>
</file>

<file path=xl/sharedStrings.xml><?xml version="1.0" encoding="utf-8"?>
<sst xmlns="http://schemas.openxmlformats.org/spreadsheetml/2006/main" count="12" uniqueCount="10">
  <si>
    <t>Log10(E.h.o)</t>
  </si>
  <si>
    <t>Harris</t>
  </si>
  <si>
    <t>UTEP</t>
  </si>
  <si>
    <t>22-219</t>
  </si>
  <si>
    <t>22-685</t>
  </si>
  <si>
    <t>conv</t>
  </si>
  <si>
    <t>n=29</t>
  </si>
  <si>
    <t>Lost Ch. A</t>
  </si>
  <si>
    <t>NMC 25824</t>
  </si>
  <si>
    <t>E. llambei</t>
  </si>
</sst>
</file>

<file path=xl/styles.xml><?xml version="1.0" encoding="utf-8"?>
<styleSheet xmlns="http://schemas.openxmlformats.org/spreadsheetml/2006/main">
  <numFmts count="6">
    <numFmt numFmtId="176" formatCode="_-* #,##0&quot; F&quot;_-;\-* #,##0&quot; F&quot;_-;_-* &quot;-&quot;&quot; F&quot;_-;_-@_-"/>
    <numFmt numFmtId="177" formatCode="_-* #,##0_ _F_-;\-* #,##0_ _F_-;_-* &quot;-&quot;_ _F_-;_-@_-"/>
    <numFmt numFmtId="178" formatCode="_-* #,##0.00&quot; F&quot;_-;\-* #,##0.00&quot; F&quot;_-;_-* &quot;-&quot;??&quot; F&quot;_-;_-@_-"/>
    <numFmt numFmtId="179" formatCode="_-* #,##0.00_ _F_-;\-* #,##0.00_ _F_-;_-* &quot;-&quot;??_ _F_-;_-@_-"/>
    <numFmt numFmtId="180" formatCode="0.0"/>
    <numFmt numFmtId="181" formatCode="0.000"/>
  </numFmts>
  <fonts count="4">
    <font>
      <sz val="9"/>
      <name val="Geneva"/>
    </font>
    <font>
      <sz val="9"/>
      <name val="Geneva"/>
    </font>
    <font>
      <sz val="9"/>
      <color indexed="10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181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80" fontId="0" fillId="0" borderId="0" xfId="0" applyNumberForma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vertical="top"/>
    </xf>
    <xf numFmtId="180" fontId="2" fillId="0" borderId="0" xfId="0" applyNumberFormat="1" applyFont="1"/>
    <xf numFmtId="0" fontId="2" fillId="0" borderId="0" xfId="0" applyFont="1" applyAlignment="1">
      <alignment horizontal="left"/>
    </xf>
    <xf numFmtId="181" fontId="2" fillId="0" borderId="0" xfId="0" applyNumberFormat="1" applyFont="1"/>
    <xf numFmtId="180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23456852141632"/>
          <c:y val="0.0888889853396108"/>
          <c:w val="0.650206087945927"/>
          <c:h val="0.760000824653673"/>
        </c:manualLayout>
      </c:layout>
      <c:lineChart>
        <c:grouping val="standard"/>
        <c:ser>
          <c:idx val="2"/>
          <c:order val="0"/>
          <c:tx>
            <c:strRef>
              <c:f>Feuil1!$C$17</c:f>
              <c:strCache>
                <c:ptCount val="1"/>
                <c:pt idx="0">
                  <c:v>22-219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Feuil1!$C$18:$C$27</c:f>
              <c:numCache>
                <c:formatCode>0.000</c:formatCode>
                <c:ptCount val="10"/>
                <c:pt idx="0">
                  <c:v>0.0483496651487725</c:v>
                </c:pt>
                <c:pt idx="1">
                  <c:v>0.0896892581654642</c:v>
                </c:pt>
                <c:pt idx="2">
                  <c:v>0.0792280475436455</c:v>
                </c:pt>
                <c:pt idx="3">
                  <c:v>0.0659344653325124</c:v>
                </c:pt>
                <c:pt idx="4">
                  <c:v>0.0442865084047275</c:v>
                </c:pt>
                <c:pt idx="5">
                  <c:v>0.0706738128045099</c:v>
                </c:pt>
                <c:pt idx="6">
                  <c:v>0.0722395957900506</c:v>
                </c:pt>
                <c:pt idx="7">
                  <c:v>0.0604402471149312</c:v>
                </c:pt>
                <c:pt idx="9">
                  <c:v>0.0751705376460936</c:v>
                </c:pt>
              </c:numCache>
            </c:numRef>
          </c:val>
        </c:ser>
        <c:ser>
          <c:idx val="3"/>
          <c:order val="1"/>
          <c:tx>
            <c:strRef>
              <c:f>Feuil1!$D$17</c:f>
              <c:strCache>
                <c:ptCount val="1"/>
                <c:pt idx="0">
                  <c:v>22-685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00000"/>
              </a:solidFill>
              <a:ln>
                <a:solidFill>
                  <a:srgbClr val="900000"/>
                </a:solidFill>
                <a:prstDash val="solid"/>
              </a:ln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Feuil1!$D$18:$D$27</c:f>
              <c:numCache>
                <c:formatCode>0.000</c:formatCode>
                <c:ptCount val="10"/>
                <c:pt idx="0">
                  <c:v>0.0483496651487725</c:v>
                </c:pt>
                <c:pt idx="1">
                  <c:v>0.0936675560474995</c:v>
                </c:pt>
                <c:pt idx="2">
                  <c:v>0.0636850354914617</c:v>
                </c:pt>
                <c:pt idx="3">
                  <c:v>0.0507571630110626</c:v>
                </c:pt>
                <c:pt idx="4">
                  <c:v>0.0413520750656782</c:v>
                </c:pt>
                <c:pt idx="5">
                  <c:v>0.0725744481439441</c:v>
                </c:pt>
                <c:pt idx="6">
                  <c:v>0.0750936771368074</c:v>
                </c:pt>
                <c:pt idx="7">
                  <c:v>0.0565912309440148</c:v>
                </c:pt>
                <c:pt idx="9">
                  <c:v>0.0765828786693514</c:v>
                </c:pt>
              </c:numCache>
            </c:numRef>
          </c:val>
        </c:ser>
        <c:ser>
          <c:idx val="0"/>
          <c:order val="2"/>
          <c:tx>
            <c:strRef>
              <c:f>Feuil1!$E$17</c:f>
              <c:strCache>
                <c:ptCount val="1"/>
                <c:pt idx="0">
                  <c:v>NMC 25824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Feuil1!$E$18:$E$27</c:f>
              <c:numCache>
                <c:formatCode>0.000</c:formatCode>
                <c:ptCount val="10"/>
                <c:pt idx="0">
                  <c:v>0.0352166498774902</c:v>
                </c:pt>
                <c:pt idx="1">
                  <c:v>0.120539702447801</c:v>
                </c:pt>
                <c:pt idx="2">
                  <c:v>0.0859614302026139</c:v>
                </c:pt>
                <c:pt idx="3">
                  <c:v>0.0570710050012075</c:v>
                </c:pt>
                <c:pt idx="4">
                  <c:v>0.0558298984343011</c:v>
                </c:pt>
                <c:pt idx="5">
                  <c:v>0.074466801821649</c:v>
                </c:pt>
                <c:pt idx="6">
                  <c:v>0.0863260570686557</c:v>
                </c:pt>
                <c:pt idx="7">
                  <c:v>0.0604402471149312</c:v>
                </c:pt>
                <c:pt idx="8">
                  <c:v>0.0570050637559927</c:v>
                </c:pt>
                <c:pt idx="9">
                  <c:v>0.0504301600678632</c:v>
                </c:pt>
              </c:numCache>
            </c:numRef>
          </c:val>
        </c:ser>
        <c:ser>
          <c:idx val="1"/>
          <c:order val="3"/>
          <c:tx>
            <c:strRef>
              <c:f>Feuil1!$F$17</c:f>
              <c:strCache>
                <c:ptCount val="1"/>
                <c:pt idx="0">
                  <c:v>E. llambei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Feuil1!$F$18:$F$27</c:f>
              <c:numCache>
                <c:formatCode>0.000</c:formatCode>
                <c:ptCount val="10"/>
                <c:pt idx="0">
                  <c:v>-0.00371016991922213</c:v>
                </c:pt>
                <c:pt idx="1">
                  <c:v>0.0828174916436117</c:v>
                </c:pt>
                <c:pt idx="2">
                  <c:v>0.0688258919430364</c:v>
                </c:pt>
                <c:pt idx="3">
                  <c:v>0.0338648957313865</c:v>
                </c:pt>
                <c:pt idx="4">
                  <c:v>0.0336636999841502</c:v>
                </c:pt>
                <c:pt idx="5">
                  <c:v>0.0101346768129433</c:v>
                </c:pt>
                <c:pt idx="6">
                  <c:v>0.0583190748256745</c:v>
                </c:pt>
                <c:pt idx="7">
                  <c:v>0.0650460829242005</c:v>
                </c:pt>
                <c:pt idx="8">
                  <c:v>0.0570050637559927</c:v>
                </c:pt>
                <c:pt idx="9">
                  <c:v>0.0479270149140591</c:v>
                </c:pt>
              </c:numCache>
            </c:numRef>
          </c:val>
        </c:ser>
        <c:marker val="1"/>
        <c:axId val="439940664"/>
        <c:axId val="364687032"/>
      </c:lineChart>
      <c:catAx>
        <c:axId val="4399406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4687032"/>
        <c:crosses val="autoZero"/>
        <c:auto val="1"/>
        <c:lblAlgn val="ctr"/>
        <c:lblOffset val="100"/>
        <c:tickLblSkip val="1"/>
        <c:tickMarkSkip val="1"/>
      </c:catAx>
      <c:valAx>
        <c:axId val="3646870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0823045680944212"/>
              <c:y val="0.102222333140552"/>
            </c:manualLayout>
          </c:layout>
          <c:spPr>
            <a:noFill/>
            <a:ln w="25400">
              <a:noFill/>
            </a:ln>
          </c:spPr>
        </c:title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39940664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699995730049"/>
          <c:y val="0.368889289159385"/>
          <c:w val="0.181070049807727"/>
          <c:h val="0.25333360821789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29</xdr:row>
      <xdr:rowOff>101600</xdr:rowOff>
    </xdr:from>
    <xdr:to>
      <xdr:col>10</xdr:col>
      <xdr:colOff>190500</xdr:colOff>
      <xdr:row>46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29"/>
  <sheetViews>
    <sheetView tabSelected="1" topLeftCell="A17" workbookViewId="0">
      <selection activeCell="M26" sqref="M23:N26"/>
    </sheetView>
  </sheetViews>
  <sheetFormatPr baseColWidth="10" defaultColWidth="8.83203125" defaultRowHeight="13" customHeight="1"/>
  <cols>
    <col min="16" max="16" width="10.83203125" customWidth="1"/>
  </cols>
  <sheetData>
    <row r="1" spans="1:6" ht="13" customHeight="1">
      <c r="E1" s="4"/>
    </row>
    <row r="2" spans="1:6" s="4" customFormat="1" ht="13" customHeight="1">
      <c r="A2" s="3"/>
      <c r="B2" s="3"/>
      <c r="C2" s="3" t="s">
        <v>1</v>
      </c>
      <c r="D2" s="3" t="s">
        <v>1</v>
      </c>
      <c r="E2" s="3"/>
      <c r="F2" s="5"/>
    </row>
    <row r="3" spans="1:6" s="4" customFormat="1" ht="13" customHeight="1">
      <c r="A3" s="3"/>
      <c r="B3" s="3"/>
      <c r="C3" s="4" t="s">
        <v>5</v>
      </c>
      <c r="D3" s="4" t="s">
        <v>5</v>
      </c>
      <c r="E3" s="4" t="s">
        <v>7</v>
      </c>
      <c r="F3" s="3"/>
    </row>
    <row r="4" spans="1:6" s="4" customFormat="1" ht="13" customHeight="1">
      <c r="A4" s="7" t="s">
        <v>6</v>
      </c>
      <c r="B4" s="3" t="s">
        <v>2</v>
      </c>
      <c r="C4" s="4" t="s">
        <v>3</v>
      </c>
      <c r="D4" s="4" t="s">
        <v>4</v>
      </c>
      <c r="E4" s="3" t="s">
        <v>8</v>
      </c>
      <c r="F4" s="5"/>
    </row>
    <row r="5" spans="1:6" ht="13" customHeight="1">
      <c r="A5" s="8">
        <v>210.2413793103448</v>
      </c>
      <c r="B5" s="1">
        <v>1</v>
      </c>
      <c r="C5">
        <v>235</v>
      </c>
      <c r="D5">
        <v>235</v>
      </c>
      <c r="E5">
        <v>228</v>
      </c>
    </row>
    <row r="6" spans="1:6" ht="13" customHeight="1">
      <c r="A6" s="8">
        <v>26.517241379310338</v>
      </c>
      <c r="B6" s="1">
        <v>3</v>
      </c>
      <c r="C6">
        <v>32.6</v>
      </c>
      <c r="D6">
        <v>32.9</v>
      </c>
      <c r="E6">
        <v>35</v>
      </c>
    </row>
    <row r="7" spans="1:6" ht="13" customHeight="1">
      <c r="A7" s="8">
        <v>21.331034482758625</v>
      </c>
      <c r="B7" s="1">
        <v>4</v>
      </c>
      <c r="C7">
        <v>25.6</v>
      </c>
      <c r="D7">
        <v>24.7</v>
      </c>
      <c r="E7">
        <v>26</v>
      </c>
    </row>
    <row r="8" spans="1:6" ht="13" customHeight="1">
      <c r="A8" s="8">
        <v>42.527586206896544</v>
      </c>
      <c r="B8" s="1">
        <v>5</v>
      </c>
      <c r="C8">
        <v>49.5</v>
      </c>
      <c r="D8">
        <v>47.8</v>
      </c>
      <c r="E8">
        <v>48.5</v>
      </c>
    </row>
    <row r="9" spans="1:6" ht="13" customHeight="1">
      <c r="A9" s="8">
        <v>26.820689655172409</v>
      </c>
      <c r="B9" s="1">
        <v>6</v>
      </c>
      <c r="C9">
        <v>29.7</v>
      </c>
      <c r="D9">
        <v>29.5</v>
      </c>
      <c r="E9">
        <v>30.5</v>
      </c>
    </row>
    <row r="10" spans="1:6" ht="13" customHeight="1">
      <c r="A10" s="8">
        <v>38.751724137931028</v>
      </c>
      <c r="B10" s="1">
        <v>10</v>
      </c>
      <c r="C10" s="6">
        <v>45.6</v>
      </c>
      <c r="D10" s="6">
        <v>45.8</v>
      </c>
      <c r="E10">
        <v>46</v>
      </c>
    </row>
    <row r="11" spans="1:6" ht="13" customHeight="1">
      <c r="A11" s="8">
        <v>38.527586206896551</v>
      </c>
      <c r="B11" s="1">
        <v>11</v>
      </c>
      <c r="C11" s="6">
        <v>45.5</v>
      </c>
      <c r="D11" s="6">
        <v>45.8</v>
      </c>
      <c r="E11">
        <v>47</v>
      </c>
    </row>
    <row r="12" spans="1:6" ht="13" customHeight="1">
      <c r="A12" s="8">
        <v>29.582758620689649</v>
      </c>
      <c r="B12" s="1">
        <v>12</v>
      </c>
      <c r="C12" s="6">
        <v>34</v>
      </c>
      <c r="D12" s="6">
        <v>33.700000000000003</v>
      </c>
      <c r="E12">
        <v>34</v>
      </c>
    </row>
    <row r="13" spans="1:6" ht="13" customHeight="1">
      <c r="A13" s="8">
        <v>24.11724137931035</v>
      </c>
      <c r="B13" s="1">
        <v>13</v>
      </c>
      <c r="E13">
        <v>27.5</v>
      </c>
    </row>
    <row r="14" spans="1:6" ht="13" customHeight="1">
      <c r="A14" s="8">
        <v>25.820689655172409</v>
      </c>
      <c r="B14" s="1">
        <v>14</v>
      </c>
      <c r="C14">
        <v>30.7</v>
      </c>
      <c r="D14">
        <v>30.8</v>
      </c>
      <c r="E14">
        <v>29</v>
      </c>
    </row>
    <row r="15" spans="1:6" ht="13" customHeight="1">
      <c r="A15" s="8">
        <v>33.948275862068975</v>
      </c>
      <c r="B15" s="1">
        <v>7</v>
      </c>
      <c r="C15">
        <v>37.1</v>
      </c>
      <c r="D15">
        <v>36.4</v>
      </c>
      <c r="E15">
        <v>40</v>
      </c>
    </row>
    <row r="16" spans="1:6" ht="13" customHeight="1">
      <c r="A16" s="8">
        <v>12.372413793103451</v>
      </c>
      <c r="B16" s="1">
        <v>8</v>
      </c>
      <c r="E16">
        <v>14.5</v>
      </c>
    </row>
    <row r="17" spans="1:6" s="4" customFormat="1" ht="13" customHeight="1">
      <c r="A17" s="9" t="s">
        <v>0</v>
      </c>
      <c r="B17" s="3"/>
      <c r="C17" s="5" t="str">
        <f>C4</f>
        <v>22-219</v>
      </c>
      <c r="D17" s="5" t="str">
        <f>D4</f>
        <v>22-685</v>
      </c>
      <c r="E17" s="11" t="str">
        <f>E4</f>
        <v>NMC 25824</v>
      </c>
      <c r="F17" s="11" t="s">
        <v>9</v>
      </c>
    </row>
    <row r="18" spans="1:6" ht="13" customHeight="1">
      <c r="A18" s="10">
        <v>2.3227181971229638</v>
      </c>
      <c r="B18" s="1">
        <v>1</v>
      </c>
      <c r="C18" s="2">
        <f t="shared" ref="C18:D25" si="0">LOG10(C5)-$A18</f>
        <v>4.834966514877248E-2</v>
      </c>
      <c r="D18" s="2">
        <f t="shared" si="0"/>
        <v>4.834966514877248E-2</v>
      </c>
      <c r="E18" s="2">
        <f t="shared" ref="E18:E29" si="1">LOG10(E5)-$A18</f>
        <v>3.521664987749018E-2</v>
      </c>
      <c r="F18" s="2">
        <v>-3.7101699192221282E-3</v>
      </c>
    </row>
    <row r="19" spans="1:6" ht="13" customHeight="1">
      <c r="A19" s="10">
        <v>1.4235283419024747</v>
      </c>
      <c r="B19" s="1">
        <v>3</v>
      </c>
      <c r="C19" s="2">
        <f t="shared" si="0"/>
        <v>8.9689258165464247E-2</v>
      </c>
      <c r="D19" s="2">
        <f t="shared" si="0"/>
        <v>9.3667556047499545E-2</v>
      </c>
      <c r="E19" s="2">
        <f t="shared" si="1"/>
        <v>0.12053970244780099</v>
      </c>
      <c r="F19" s="2">
        <v>8.281749164361174E-2</v>
      </c>
    </row>
    <row r="20" spans="1:6" ht="13" customHeight="1">
      <c r="A20" s="10">
        <v>1.329011917768204</v>
      </c>
      <c r="B20" s="1">
        <v>4</v>
      </c>
      <c r="C20" s="2">
        <f t="shared" si="0"/>
        <v>7.9228047543645541E-2</v>
      </c>
      <c r="D20" s="2">
        <f t="shared" si="0"/>
        <v>6.3685035491461761E-2</v>
      </c>
      <c r="E20" s="2">
        <f t="shared" si="1"/>
        <v>8.5961430202613931E-2</v>
      </c>
      <c r="F20" s="2">
        <v>6.8825891943036455E-2</v>
      </c>
    </row>
    <row r="21" spans="1:6" ht="13" customHeight="1">
      <c r="A21" s="10">
        <v>1.6286707336010562</v>
      </c>
      <c r="B21" s="1">
        <v>5</v>
      </c>
      <c r="C21" s="2">
        <f t="shared" si="0"/>
        <v>6.593446533251246E-2</v>
      </c>
      <c r="D21" s="2">
        <f t="shared" si="0"/>
        <v>5.0757163011062589E-2</v>
      </c>
      <c r="E21" s="2">
        <f t="shared" si="1"/>
        <v>5.7071005001207542E-2</v>
      </c>
      <c r="F21" s="2">
        <v>3.3864895731386513E-2</v>
      </c>
    </row>
    <row r="22" spans="1:6" ht="13" customHeight="1">
      <c r="A22" s="10">
        <v>1.4284699409124848</v>
      </c>
      <c r="B22" s="1">
        <v>6</v>
      </c>
      <c r="C22" s="2">
        <f t="shared" si="0"/>
        <v>4.4286508404727476E-2</v>
      </c>
      <c r="D22" s="2">
        <f t="shared" si="0"/>
        <v>4.1352075065678173E-2</v>
      </c>
      <c r="E22" s="2">
        <f t="shared" si="1"/>
        <v>5.5829898434301084E-2</v>
      </c>
      <c r="F22" s="2">
        <v>3.3663699984150197E-2</v>
      </c>
    </row>
    <row r="23" spans="1:6" ht="13" customHeight="1">
      <c r="A23" s="10">
        <v>1.5882910298599251</v>
      </c>
      <c r="B23" s="1">
        <v>10</v>
      </c>
      <c r="C23" s="2">
        <f t="shared" si="0"/>
        <v>7.0673812804509906E-2</v>
      </c>
      <c r="D23" s="2">
        <f t="shared" si="0"/>
        <v>7.2574448143944092E-2</v>
      </c>
      <c r="E23" s="2">
        <f t="shared" si="1"/>
        <v>7.4466801821648998E-2</v>
      </c>
      <c r="F23" s="2">
        <v>1.0134676812943333E-2</v>
      </c>
    </row>
    <row r="24" spans="1:6" ht="13" customHeight="1">
      <c r="A24" s="10">
        <v>1.5857718008670618</v>
      </c>
      <c r="B24" s="1">
        <v>11</v>
      </c>
      <c r="C24" s="2">
        <f t="shared" si="0"/>
        <v>7.223959579005057E-2</v>
      </c>
      <c r="D24" s="2">
        <f t="shared" si="0"/>
        <v>7.5093677136807369E-2</v>
      </c>
      <c r="E24" s="2">
        <f t="shared" si="1"/>
        <v>8.6326057068655704E-2</v>
      </c>
      <c r="F24" s="2">
        <v>5.8319074825674555E-2</v>
      </c>
    </row>
    <row r="25" spans="1:6" ht="13" customHeight="1">
      <c r="A25" s="10">
        <v>1.4710386699273239</v>
      </c>
      <c r="B25" s="1">
        <v>12</v>
      </c>
      <c r="C25" s="2">
        <f t="shared" si="0"/>
        <v>6.0440247114931234E-2</v>
      </c>
      <c r="D25" s="2">
        <f t="shared" si="0"/>
        <v>5.6591230944014859E-2</v>
      </c>
      <c r="E25" s="2">
        <f t="shared" si="1"/>
        <v>6.0440247114931234E-2</v>
      </c>
      <c r="F25" s="2">
        <v>6.5046082924200554E-2</v>
      </c>
    </row>
    <row r="26" spans="1:6" ht="13" customHeight="1">
      <c r="A26" s="10">
        <v>1.38232763007427</v>
      </c>
      <c r="B26" s="1">
        <v>13</v>
      </c>
      <c r="E26" s="2">
        <f t="shared" si="1"/>
        <v>5.700506375599268E-2</v>
      </c>
      <c r="F26" s="2">
        <v>5.700506375599268E-2</v>
      </c>
    </row>
    <row r="27" spans="1:6" ht="13" customHeight="1">
      <c r="A27" s="10">
        <v>1.4119678378310929</v>
      </c>
      <c r="B27" s="1">
        <v>14</v>
      </c>
      <c r="C27" s="2">
        <f>LOG10(C14)-$A27</f>
        <v>7.5170537646093605E-2</v>
      </c>
      <c r="D27" s="2">
        <f>LOG10(D14)-$A27</f>
        <v>7.6582878669351429E-2</v>
      </c>
      <c r="E27" s="2">
        <f t="shared" si="1"/>
        <v>5.0430160067863161E-2</v>
      </c>
      <c r="F27" s="2">
        <v>4.7927014914059152E-2</v>
      </c>
    </row>
    <row r="28" spans="1:6" ht="13" customHeight="1">
      <c r="A28" s="10">
        <v>1.5308177225751811</v>
      </c>
      <c r="B28" s="1">
        <v>7</v>
      </c>
      <c r="C28" s="2">
        <f>LOG10(C15)-$A28</f>
        <v>3.8556187039864742E-2</v>
      </c>
      <c r="D28" s="2">
        <f>LOG10(D15)-$A28</f>
        <v>3.0283661073874812E-2</v>
      </c>
      <c r="E28" s="2">
        <f t="shared" si="1"/>
        <v>7.1242268752781168E-2</v>
      </c>
      <c r="F28" s="2">
        <v>2.7490760889705035E-2</v>
      </c>
    </row>
    <row r="29" spans="1:6" ht="13" customHeight="1">
      <c r="A29" s="10">
        <v>1.0924544364730981</v>
      </c>
      <c r="B29" s="1">
        <v>8</v>
      </c>
      <c r="E29" s="2">
        <f t="shared" si="1"/>
        <v>6.8913565761876683E-2</v>
      </c>
      <c r="F29" s="2">
        <v>3.2484300135201538E-2</v>
      </c>
    </row>
  </sheetData>
  <phoneticPr fontId="3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2002-06-07T17:45:41Z</dcterms:created>
  <dcterms:modified xsi:type="dcterms:W3CDTF">2020-04-10T09:22:07Z</dcterms:modified>
</cp:coreProperties>
</file>